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enny\Desktop\"/>
    </mc:Choice>
  </mc:AlternateContent>
  <bookViews>
    <workbookView xWindow="0" yWindow="0" windowWidth="19485" windowHeight="10335"/>
  </bookViews>
  <sheets>
    <sheet name="Request" sheetId="1" r:id="rId1"/>
    <sheet name="Approvals" sheetId="2" r:id="rId2"/>
    <sheet name="Reconcile" sheetId="3" r:id="rId3"/>
  </sheets>
  <definedNames>
    <definedName name="Yn" localSheetId="0">Request!$B$50:$B$51</definedName>
  </definedNames>
  <calcPr calcId="152511"/>
</workbook>
</file>

<file path=xl/calcChain.xml><?xml version="1.0" encoding="utf-8"?>
<calcChain xmlns="http://schemas.openxmlformats.org/spreadsheetml/2006/main">
  <c r="D9" i="1" l="1"/>
  <c r="K21" i="3"/>
  <c r="G21" i="3"/>
  <c r="D11" i="2" l="1"/>
  <c r="C16" i="3" l="1"/>
  <c r="H21" i="2"/>
  <c r="H20" i="2"/>
  <c r="D21" i="2"/>
  <c r="D20" i="2"/>
  <c r="E10" i="3"/>
  <c r="C22" i="2"/>
  <c r="D8" i="2"/>
  <c r="H8" i="2" s="1"/>
  <c r="E5" i="2"/>
  <c r="F20" i="3" l="1"/>
  <c r="C14" i="2" l="1"/>
  <c r="J26" i="3"/>
  <c r="E6" i="3"/>
  <c r="D21" i="3"/>
  <c r="M8" i="1"/>
</calcChain>
</file>

<file path=xl/sharedStrings.xml><?xml version="1.0" encoding="utf-8"?>
<sst xmlns="http://schemas.openxmlformats.org/spreadsheetml/2006/main" count="55" uniqueCount="48">
  <si>
    <t xml:space="preserve">College of Education </t>
  </si>
  <si>
    <t xml:space="preserve">Date: </t>
  </si>
  <si>
    <t>Y</t>
  </si>
  <si>
    <t>Description</t>
  </si>
  <si>
    <t xml:space="preserve">Vendor Name </t>
  </si>
  <si>
    <t xml:space="preserve">Purchase Request Information Form </t>
  </si>
  <si>
    <t>Purpose</t>
  </si>
  <si>
    <t>Website</t>
  </si>
  <si>
    <t>Amount:</t>
  </si>
  <si>
    <t>Pcard Request?</t>
  </si>
  <si>
    <t>Approval(s)</t>
  </si>
  <si>
    <t>N</t>
  </si>
  <si>
    <t xml:space="preserve">Entity: </t>
  </si>
  <si>
    <t>Dept E&amp;G</t>
  </si>
  <si>
    <t>Index:</t>
  </si>
  <si>
    <t>Org.</t>
  </si>
  <si>
    <t xml:space="preserve">Fund: </t>
  </si>
  <si>
    <t>Acct:</t>
  </si>
  <si>
    <t>___________________________</t>
  </si>
  <si>
    <t>___/___/___</t>
  </si>
  <si>
    <t xml:space="preserve"> Chair </t>
  </si>
  <si>
    <t>Date</t>
  </si>
  <si>
    <t>Dean's Acct</t>
  </si>
  <si>
    <t>F&amp;A Acct</t>
  </si>
  <si>
    <t>Grant</t>
  </si>
  <si>
    <t>Other</t>
  </si>
  <si>
    <t>Please Select</t>
  </si>
  <si>
    <t>Requsted By</t>
  </si>
  <si>
    <t>$$</t>
  </si>
  <si>
    <t>Vendor Name:</t>
  </si>
  <si>
    <t xml:space="preserve">Vendor UIN: </t>
  </si>
  <si>
    <t xml:space="preserve">Tar #: </t>
  </si>
  <si>
    <t>Org:</t>
  </si>
  <si>
    <t>Account:</t>
  </si>
  <si>
    <t xml:space="preserve">Completed By: </t>
  </si>
  <si>
    <t>Date:</t>
  </si>
  <si>
    <t xml:space="preserve">Purchase Request </t>
  </si>
  <si>
    <t>If applicable</t>
  </si>
  <si>
    <t>Approved Amount:</t>
  </si>
  <si>
    <t>Kandi Chamberlin</t>
  </si>
  <si>
    <t>Non-Travel</t>
  </si>
  <si>
    <t>Description:</t>
  </si>
  <si>
    <t>Pcard Reconciliation Form</t>
  </si>
  <si>
    <t>Calculation:</t>
  </si>
  <si>
    <t xml:space="preserve">Comments: </t>
  </si>
  <si>
    <t>*</t>
  </si>
  <si>
    <t>* One time Purchase</t>
  </si>
  <si>
    <t xml:space="preserve">Vendor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</si>
</sst>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0" applyFill="1"/>
    <xf numFmtId="0" fontId="1" fillId="2" borderId="3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top"/>
    </xf>
    <xf numFmtId="164" fontId="0" fillId="3" borderId="7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0" fontId="0" fillId="0" borderId="3" xfId="0" applyBorder="1"/>
    <xf numFmtId="0" fontId="0" fillId="2" borderId="0" xfId="0" applyFill="1" applyBorder="1"/>
    <xf numFmtId="0" fontId="0" fillId="2" borderId="3" xfId="0" applyFill="1" applyBorder="1" applyAlignment="1">
      <alignment horizontal="right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0" borderId="0" xfId="0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0" fillId="2" borderId="12" xfId="0" applyFill="1" applyBorder="1"/>
    <xf numFmtId="0" fontId="0" fillId="0" borderId="13" xfId="0" applyBorder="1"/>
    <xf numFmtId="0" fontId="0" fillId="2" borderId="13" xfId="0" applyFill="1" applyBorder="1"/>
    <xf numFmtId="0" fontId="5" fillId="2" borderId="13" xfId="0" applyFont="1" applyFill="1" applyBorder="1"/>
    <xf numFmtId="20" fontId="0" fillId="2" borderId="0" xfId="0" applyNumberFormat="1" applyFill="1"/>
    <xf numFmtId="0" fontId="3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2" borderId="2" xfId="0" applyFill="1" applyBorder="1"/>
    <xf numFmtId="0" fontId="0" fillId="2" borderId="14" xfId="0" applyFill="1" applyBorder="1"/>
    <xf numFmtId="0" fontId="0" fillId="2" borderId="8" xfId="0" applyFill="1" applyBorder="1"/>
    <xf numFmtId="0" fontId="0" fillId="3" borderId="7" xfId="0" applyFill="1" applyBorder="1" applyAlignment="1">
      <alignment horizontal="center"/>
    </xf>
    <xf numFmtId="0" fontId="0" fillId="2" borderId="15" xfId="0" applyFill="1" applyBorder="1"/>
    <xf numFmtId="0" fontId="1" fillId="3" borderId="1" xfId="0" applyFont="1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14" xfId="0" applyFill="1" applyBorder="1"/>
    <xf numFmtId="0" fontId="0" fillId="3" borderId="3" xfId="0" applyFill="1" applyBorder="1" applyAlignment="1">
      <alignment horizontal="right"/>
    </xf>
    <xf numFmtId="0" fontId="0" fillId="3" borderId="0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13" xfId="0" applyFill="1" applyBorder="1"/>
    <xf numFmtId="0" fontId="0" fillId="3" borderId="15" xfId="0" applyFill="1" applyBorder="1"/>
    <xf numFmtId="0" fontId="9" fillId="0" borderId="0" xfId="0" applyFont="1"/>
    <xf numFmtId="0" fontId="9" fillId="0" borderId="0" xfId="0" quotePrefix="1" applyFont="1"/>
    <xf numFmtId="0" fontId="0" fillId="3" borderId="7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4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>
      <alignment horizontal="center"/>
    </xf>
    <xf numFmtId="0" fontId="0" fillId="0" borderId="12" xfId="0" applyBorder="1"/>
    <xf numFmtId="0" fontId="1" fillId="0" borderId="0" xfId="0" applyFont="1" applyBorder="1"/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14" fontId="0" fillId="0" borderId="7" xfId="0" applyNumberFormat="1" applyBorder="1"/>
    <xf numFmtId="0" fontId="1" fillId="2" borderId="8" xfId="0" applyFont="1" applyFill="1" applyBorder="1" applyAlignment="1"/>
    <xf numFmtId="0" fontId="4" fillId="3" borderId="12" xfId="0" applyFont="1" applyFill="1" applyBorder="1"/>
    <xf numFmtId="0" fontId="0" fillId="3" borderId="13" xfId="0" applyFill="1" applyBorder="1" applyAlignment="1">
      <alignment horizontal="center"/>
    </xf>
    <xf numFmtId="0" fontId="4" fillId="0" borderId="0" xfId="0" applyFont="1" applyBorder="1"/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0" fillId="2" borderId="5" xfId="0" applyFill="1" applyBorder="1" applyAlignment="1"/>
    <xf numFmtId="0" fontId="1" fillId="0" borderId="0" xfId="0" applyFont="1" applyAlignment="1">
      <alignment horizontal="right"/>
    </xf>
    <xf numFmtId="0" fontId="0" fillId="2" borderId="6" xfId="0" applyFill="1" applyBorder="1" applyAlignment="1">
      <alignment horizontal="left" vertical="top" wrapText="1"/>
    </xf>
    <xf numFmtId="0" fontId="10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8" fillId="2" borderId="1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11" fillId="3" borderId="1" xfId="1" applyFill="1" applyBorder="1"/>
    <xf numFmtId="0" fontId="3" fillId="3" borderId="2" xfId="0" applyFont="1" applyFill="1" applyBorder="1"/>
    <xf numFmtId="0" fontId="3" fillId="3" borderId="14" xfId="0" applyFont="1" applyFill="1" applyBorder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1" fillId="2" borderId="13" xfId="0" applyFont="1" applyFill="1" applyBorder="1" applyAlignment="1">
      <alignment horizontal="left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workbookViewId="0">
      <selection activeCell="C26" sqref="C26:H26"/>
    </sheetView>
  </sheetViews>
  <sheetFormatPr defaultRowHeight="15" x14ac:dyDescent="0.25"/>
  <cols>
    <col min="1" max="1" width="3.42578125" customWidth="1"/>
    <col min="4" max="4" width="6" customWidth="1"/>
    <col min="5" max="5" width="4" customWidth="1"/>
    <col min="6" max="6" width="1.42578125" customWidth="1"/>
    <col min="7" max="7" width="13.42578125" customWidth="1"/>
    <col min="8" max="8" width="11" customWidth="1"/>
    <col min="10" max="10" width="4.28515625" customWidth="1"/>
  </cols>
  <sheetData>
    <row r="1" spans="1:15" ht="15.75" thickBot="1" x14ac:dyDescent="0.3"/>
    <row r="2" spans="1:15" ht="18.75" x14ac:dyDescent="0.25">
      <c r="A2" s="1"/>
      <c r="B2" s="96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9"/>
    </row>
    <row r="3" spans="1:15" ht="18.75" x14ac:dyDescent="0.25">
      <c r="A3" s="1"/>
      <c r="B3" s="98" t="s">
        <v>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30"/>
    </row>
    <row r="4" spans="1:15" ht="18.75" x14ac:dyDescent="0.25">
      <c r="A4" s="1"/>
      <c r="B4" s="71"/>
      <c r="C4" s="72"/>
      <c r="D4" s="72"/>
      <c r="E4" s="72"/>
      <c r="F4" s="72"/>
      <c r="G4" s="104" t="s">
        <v>40</v>
      </c>
      <c r="H4" s="104"/>
      <c r="I4" s="104"/>
      <c r="J4" s="104"/>
      <c r="K4" s="104"/>
      <c r="L4" s="72"/>
      <c r="M4" s="72"/>
      <c r="N4" s="72"/>
      <c r="O4" s="30"/>
    </row>
    <row r="5" spans="1:15" ht="19.5" thickBot="1" x14ac:dyDescent="0.3">
      <c r="A5" s="1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30"/>
    </row>
    <row r="6" spans="1:15" ht="19.5" thickBot="1" x14ac:dyDescent="0.3">
      <c r="A6" s="1"/>
      <c r="B6" s="71"/>
      <c r="C6" s="26"/>
      <c r="D6" s="24" t="s">
        <v>9</v>
      </c>
      <c r="E6" s="88" t="s">
        <v>11</v>
      </c>
      <c r="F6" s="72"/>
      <c r="G6" s="72"/>
      <c r="H6" s="72"/>
      <c r="I6" s="72"/>
      <c r="J6" s="72"/>
      <c r="K6" s="72"/>
      <c r="L6" s="72"/>
      <c r="M6" s="72"/>
      <c r="N6" s="72"/>
      <c r="O6" s="30"/>
    </row>
    <row r="7" spans="1:15" ht="19.5" customHeight="1" thickBot="1" x14ac:dyDescent="0.3">
      <c r="A7" s="1"/>
      <c r="B7" s="71"/>
      <c r="C7" s="72"/>
      <c r="D7" s="72"/>
      <c r="E7" s="103" t="s">
        <v>4</v>
      </c>
      <c r="F7" s="103"/>
      <c r="G7" s="103"/>
      <c r="H7" s="103"/>
      <c r="I7" s="103"/>
      <c r="J7" s="103"/>
      <c r="K7" s="103"/>
      <c r="L7" s="72"/>
      <c r="M7" s="72"/>
      <c r="N7" s="72"/>
      <c r="O7" s="30"/>
    </row>
    <row r="8" spans="1:15" ht="15.75" thickBot="1" x14ac:dyDescent="0.3">
      <c r="A8" s="1"/>
      <c r="B8" s="2"/>
      <c r="C8" s="3"/>
      <c r="D8" s="3" t="s">
        <v>47</v>
      </c>
      <c r="E8" s="100"/>
      <c r="F8" s="101"/>
      <c r="G8" s="101"/>
      <c r="H8" s="101"/>
      <c r="I8" s="101"/>
      <c r="J8" s="101"/>
      <c r="K8" s="102"/>
      <c r="L8" s="4" t="s">
        <v>1</v>
      </c>
      <c r="M8" s="5">
        <f ca="1">TODAY()</f>
        <v>42234</v>
      </c>
      <c r="N8" s="6"/>
      <c r="O8" s="30"/>
    </row>
    <row r="9" spans="1:15" x14ac:dyDescent="0.25">
      <c r="A9" s="1"/>
      <c r="B9" s="2"/>
      <c r="C9" s="3"/>
      <c r="D9" s="3" t="str">
        <f>IF(E6="N","Address:","")</f>
        <v>Address:</v>
      </c>
      <c r="E9" s="105"/>
      <c r="F9" s="106"/>
      <c r="G9" s="106"/>
      <c r="H9" s="106"/>
      <c r="I9" s="106"/>
      <c r="J9" s="106"/>
      <c r="K9" s="107"/>
      <c r="L9" s="4"/>
      <c r="M9" s="7"/>
      <c r="N9" s="6"/>
      <c r="O9" s="30"/>
    </row>
    <row r="10" spans="1:15" ht="15.75" thickBot="1" x14ac:dyDescent="0.3">
      <c r="A10" s="1"/>
      <c r="B10" s="2"/>
      <c r="C10" s="3"/>
      <c r="D10" s="3"/>
      <c r="E10" s="108"/>
      <c r="F10" s="109"/>
      <c r="G10" s="109"/>
      <c r="H10" s="109"/>
      <c r="I10" s="109"/>
      <c r="J10" s="109"/>
      <c r="K10" s="110"/>
      <c r="L10" s="4"/>
      <c r="M10" s="7"/>
      <c r="N10" s="6"/>
      <c r="O10" s="30"/>
    </row>
    <row r="11" spans="1:15" ht="15.75" thickBot="1" x14ac:dyDescent="0.3">
      <c r="A11" s="1"/>
      <c r="B11" s="2"/>
      <c r="C11" s="3"/>
      <c r="D11" s="3"/>
      <c r="E11" s="28"/>
      <c r="F11" s="28"/>
      <c r="G11" s="28"/>
      <c r="H11" s="28"/>
      <c r="I11" s="28"/>
      <c r="J11" s="28"/>
      <c r="K11" s="28"/>
      <c r="L11" s="4"/>
      <c r="M11" s="7"/>
      <c r="N11" s="6"/>
      <c r="O11" s="30"/>
    </row>
    <row r="12" spans="1:15" ht="15.75" thickBot="1" x14ac:dyDescent="0.3">
      <c r="A12" s="1"/>
      <c r="B12" s="10"/>
      <c r="C12" s="24" t="s">
        <v>8</v>
      </c>
      <c r="D12" s="93"/>
      <c r="E12" s="95"/>
      <c r="F12" s="87"/>
      <c r="G12" s="82" t="s">
        <v>43</v>
      </c>
      <c r="H12" s="93"/>
      <c r="I12" s="94"/>
      <c r="J12" s="94"/>
      <c r="K12" s="95"/>
      <c r="L12" s="23"/>
      <c r="M12" s="23"/>
      <c r="N12" s="23"/>
      <c r="O12" s="30"/>
    </row>
    <row r="13" spans="1:15" x14ac:dyDescent="0.25">
      <c r="A13" s="1"/>
      <c r="B13" s="2"/>
      <c r="C13" s="3"/>
      <c r="D13" s="3"/>
      <c r="E13" s="28"/>
      <c r="F13" s="28"/>
      <c r="G13" s="28"/>
      <c r="H13" s="28"/>
      <c r="I13" s="28"/>
      <c r="J13" s="28"/>
      <c r="K13" s="28"/>
      <c r="L13" s="4"/>
      <c r="M13" s="7"/>
      <c r="N13" s="6"/>
      <c r="O13" s="30"/>
    </row>
    <row r="14" spans="1:15" ht="15.75" thickBot="1" x14ac:dyDescent="0.3">
      <c r="A14" s="1"/>
      <c r="B14" s="10"/>
      <c r="C14" s="111" t="s">
        <v>7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30"/>
    </row>
    <row r="15" spans="1:15" ht="16.5" customHeight="1" x14ac:dyDescent="0.25">
      <c r="A15" s="1"/>
      <c r="B15" s="10"/>
      <c r="C15" s="116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8"/>
      <c r="O15" s="30"/>
    </row>
    <row r="16" spans="1:15" ht="16.5" customHeight="1" thickBot="1" x14ac:dyDescent="0.3">
      <c r="A16" s="1"/>
      <c r="B16" s="10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5"/>
      <c r="O16" s="30"/>
    </row>
    <row r="17" spans="1:15" x14ac:dyDescent="0.25">
      <c r="A17" s="1"/>
      <c r="B17" s="10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0"/>
    </row>
    <row r="18" spans="1:15" ht="15" customHeight="1" x14ac:dyDescent="0.25">
      <c r="A18" s="1"/>
      <c r="B18" s="10"/>
      <c r="C18" s="68"/>
      <c r="D18" s="68"/>
      <c r="E18" s="68"/>
      <c r="F18" s="68"/>
      <c r="G18" s="68"/>
      <c r="H18" s="68"/>
      <c r="I18" s="68"/>
      <c r="J18" s="69"/>
      <c r="K18" s="68"/>
      <c r="L18" s="68"/>
      <c r="M18" s="68"/>
      <c r="N18" s="68"/>
      <c r="O18" s="30"/>
    </row>
    <row r="19" spans="1:15" ht="15.75" thickBot="1" x14ac:dyDescent="0.3">
      <c r="A19" s="1"/>
      <c r="B19" s="10"/>
      <c r="C19" s="69" t="s">
        <v>6</v>
      </c>
      <c r="D19" s="69"/>
      <c r="E19" s="69"/>
      <c r="F19" s="69"/>
      <c r="G19" s="69"/>
      <c r="H19" s="69"/>
      <c r="I19" s="69"/>
      <c r="J19" s="15"/>
      <c r="K19" s="69"/>
      <c r="L19" s="69"/>
      <c r="M19" s="69"/>
      <c r="N19" s="69"/>
      <c r="O19" s="30"/>
    </row>
    <row r="20" spans="1:15" x14ac:dyDescent="0.25">
      <c r="A20" s="1"/>
      <c r="B20" s="10"/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1"/>
      <c r="O20" s="30"/>
    </row>
    <row r="21" spans="1:15" x14ac:dyDescent="0.25">
      <c r="A21" s="1"/>
      <c r="B21" s="10"/>
      <c r="C21" s="27"/>
      <c r="D21" s="27"/>
      <c r="E21" s="27"/>
      <c r="F21" s="27"/>
      <c r="G21" s="27"/>
      <c r="H21" s="27"/>
      <c r="I21" s="27"/>
      <c r="J21" s="69"/>
      <c r="K21" s="27"/>
      <c r="L21" s="27"/>
      <c r="M21" s="27"/>
      <c r="N21" s="27"/>
      <c r="O21" s="30"/>
    </row>
    <row r="22" spans="1:15" ht="15.75" thickBot="1" x14ac:dyDescent="0.3">
      <c r="A22" s="1"/>
      <c r="B22" s="10"/>
      <c r="C22" s="69" t="s">
        <v>3</v>
      </c>
      <c r="D22" s="69"/>
      <c r="E22" s="69"/>
      <c r="F22" s="69"/>
      <c r="G22" s="69"/>
      <c r="H22" s="69"/>
      <c r="I22" s="69"/>
      <c r="J22" s="15"/>
      <c r="K22" s="69"/>
      <c r="L22" s="69"/>
      <c r="M22" s="69"/>
      <c r="N22" s="69"/>
      <c r="O22" s="30"/>
    </row>
    <row r="23" spans="1:15" ht="16.5" customHeight="1" thickBot="1" x14ac:dyDescent="0.3">
      <c r="A23" s="1"/>
      <c r="B23" s="10"/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30"/>
    </row>
    <row r="24" spans="1:15" x14ac:dyDescent="0.25">
      <c r="A24" s="1"/>
      <c r="B24" s="10"/>
      <c r="C24" s="13"/>
      <c r="D24" s="13"/>
      <c r="E24" s="13"/>
      <c r="F24" s="13"/>
      <c r="G24" s="13"/>
      <c r="H24" s="13"/>
      <c r="I24" s="13"/>
      <c r="J24" s="80"/>
      <c r="K24" s="13"/>
      <c r="L24" s="13"/>
      <c r="M24" s="13"/>
      <c r="N24" s="13"/>
      <c r="O24" s="30"/>
    </row>
    <row r="25" spans="1:15" ht="15.75" thickBot="1" x14ac:dyDescent="0.3">
      <c r="A25" s="1"/>
      <c r="B25" s="10"/>
      <c r="C25" s="92" t="s">
        <v>27</v>
      </c>
      <c r="D25" s="92"/>
      <c r="E25" s="92"/>
      <c r="F25" s="92"/>
      <c r="G25" s="92"/>
      <c r="H25" s="92"/>
      <c r="I25" s="80"/>
      <c r="J25" s="13"/>
      <c r="K25" s="80"/>
      <c r="L25" s="80"/>
      <c r="M25" s="80"/>
      <c r="N25" s="80"/>
      <c r="O25" s="30"/>
    </row>
    <row r="26" spans="1:15" ht="20.25" customHeight="1" thickBot="1" x14ac:dyDescent="0.3">
      <c r="B26" s="8"/>
      <c r="C26" s="89"/>
      <c r="D26" s="90"/>
      <c r="E26" s="90"/>
      <c r="F26" s="90"/>
      <c r="G26" s="90"/>
      <c r="H26" s="91"/>
      <c r="I26" s="13"/>
      <c r="J26" s="23"/>
      <c r="K26" s="13"/>
      <c r="L26" s="13"/>
      <c r="M26" s="13"/>
      <c r="N26" s="13"/>
      <c r="O26" s="30"/>
    </row>
    <row r="27" spans="1:15" x14ac:dyDescent="0.25">
      <c r="A27" s="1"/>
      <c r="B27" s="10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30"/>
    </row>
    <row r="28" spans="1:15" x14ac:dyDescent="0.25">
      <c r="A28" s="1"/>
      <c r="B28" s="10"/>
      <c r="C28" s="23"/>
      <c r="D28" s="23"/>
      <c r="E28" s="23"/>
      <c r="F28" s="23"/>
      <c r="G28" s="23"/>
      <c r="H28" s="23"/>
      <c r="I28" s="23"/>
      <c r="J28" s="9"/>
      <c r="K28" s="23"/>
      <c r="L28" s="23"/>
      <c r="M28" s="23"/>
      <c r="N28" s="23"/>
      <c r="O28" s="30"/>
    </row>
    <row r="29" spans="1:15" ht="15.75" thickBot="1" x14ac:dyDescent="0.3">
      <c r="A29" s="1"/>
      <c r="B29" s="18"/>
      <c r="C29" s="19"/>
      <c r="D29" s="20"/>
      <c r="E29" s="21"/>
      <c r="F29" s="21"/>
      <c r="G29" s="20"/>
      <c r="H29" s="20"/>
      <c r="I29" s="20"/>
      <c r="J29" s="20"/>
      <c r="K29" s="20"/>
      <c r="L29" s="20"/>
      <c r="M29" s="20"/>
      <c r="N29" s="20"/>
      <c r="O29" s="3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x14ac:dyDescent="0.25">
      <c r="A31" s="1"/>
      <c r="B31" s="1"/>
      <c r="C31" s="2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1"/>
      <c r="N37" s="1"/>
    </row>
    <row r="50" spans="2:2" x14ac:dyDescent="0.25">
      <c r="B50" t="s">
        <v>2</v>
      </c>
    </row>
    <row r="51" spans="2:2" x14ac:dyDescent="0.25">
      <c r="B51" t="s">
        <v>11</v>
      </c>
    </row>
  </sheetData>
  <mergeCells count="16">
    <mergeCell ref="C26:H26"/>
    <mergeCell ref="C25:H25"/>
    <mergeCell ref="H12:K12"/>
    <mergeCell ref="B2:N2"/>
    <mergeCell ref="B3:N3"/>
    <mergeCell ref="E8:K8"/>
    <mergeCell ref="E7:K7"/>
    <mergeCell ref="D12:E12"/>
    <mergeCell ref="G4:K4"/>
    <mergeCell ref="E9:K9"/>
    <mergeCell ref="E10:K10"/>
    <mergeCell ref="C14:N14"/>
    <mergeCell ref="C16:N16"/>
    <mergeCell ref="C15:N15"/>
    <mergeCell ref="C20:N20"/>
    <mergeCell ref="C23:N23"/>
  </mergeCells>
  <dataValidations count="2">
    <dataValidation allowBlank="1" showInputMessage="1" showErrorMessage="1" promptTitle="url" prompt="Please enter a valid URL" sqref="C15:C16 D15:N15"/>
    <dataValidation type="list" allowBlank="1" showInputMessage="1" showErrorMessage="1" sqref="E6">
      <formula1>Yn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workbookViewId="0">
      <selection activeCell="D9" sqref="D9"/>
    </sheetView>
  </sheetViews>
  <sheetFormatPr defaultRowHeight="15" x14ac:dyDescent="0.25"/>
  <cols>
    <col min="2" max="2" width="6.28515625" customWidth="1"/>
    <col min="3" max="3" width="11" customWidth="1"/>
    <col min="5" max="5" width="10.85546875" customWidth="1"/>
    <col min="6" max="6" width="11.7109375" customWidth="1"/>
    <col min="9" max="9" width="22.140625" customWidth="1"/>
  </cols>
  <sheetData>
    <row r="1" spans="2:12" ht="15.75" thickBot="1" x14ac:dyDescent="0.3">
      <c r="B1" s="15"/>
      <c r="C1" s="9"/>
      <c r="D1" s="17"/>
      <c r="E1" s="9"/>
      <c r="F1" s="9"/>
      <c r="G1" s="9"/>
      <c r="H1" s="9"/>
      <c r="I1" s="9"/>
      <c r="J1" s="15"/>
      <c r="K1" s="15"/>
    </row>
    <row r="2" spans="2:12" ht="26.25" customHeight="1" x14ac:dyDescent="0.3">
      <c r="B2" s="50"/>
      <c r="C2" s="32"/>
      <c r="D2" s="125" t="s">
        <v>36</v>
      </c>
      <c r="E2" s="125"/>
      <c r="F2" s="125"/>
      <c r="G2" s="125"/>
      <c r="H2" s="125"/>
      <c r="I2" s="32"/>
      <c r="J2" s="29"/>
    </row>
    <row r="3" spans="2:12" ht="18.75" x14ac:dyDescent="0.3">
      <c r="B3" s="8"/>
      <c r="C3" s="9"/>
      <c r="D3" s="131" t="s">
        <v>10</v>
      </c>
      <c r="E3" s="131"/>
      <c r="F3" s="131"/>
      <c r="G3" s="131"/>
      <c r="H3" s="131"/>
      <c r="I3" s="9"/>
      <c r="J3" s="30"/>
    </row>
    <row r="4" spans="2:12" ht="19.5" thickBot="1" x14ac:dyDescent="0.35">
      <c r="B4" s="8"/>
      <c r="C4" s="9"/>
      <c r="D4" s="74"/>
      <c r="E4" s="74"/>
      <c r="F4" s="74"/>
      <c r="G4" s="74"/>
      <c r="H4" s="74"/>
      <c r="I4" s="9"/>
      <c r="J4" s="30"/>
    </row>
    <row r="5" spans="2:12" ht="15.75" thickBot="1" x14ac:dyDescent="0.3">
      <c r="B5" s="8"/>
      <c r="C5" s="3"/>
      <c r="D5" s="3" t="s">
        <v>4</v>
      </c>
      <c r="E5" s="100">
        <f>Request!E8</f>
        <v>0</v>
      </c>
      <c r="F5" s="101"/>
      <c r="G5" s="101"/>
      <c r="H5" s="102"/>
      <c r="I5" s="57"/>
      <c r="J5" s="30"/>
    </row>
    <row r="6" spans="2:12" ht="15.75" thickBot="1" x14ac:dyDescent="0.3">
      <c r="B6" s="8"/>
      <c r="C6" s="16"/>
      <c r="D6" s="16"/>
      <c r="E6" s="70"/>
      <c r="F6" s="9"/>
      <c r="G6" s="14"/>
      <c r="H6" s="70"/>
      <c r="I6" s="9"/>
      <c r="J6" s="30"/>
    </row>
    <row r="7" spans="2:12" ht="15.75" thickBot="1" x14ac:dyDescent="0.3">
      <c r="B7" s="8"/>
      <c r="C7" s="16" t="s">
        <v>12</v>
      </c>
      <c r="D7" s="132" t="s">
        <v>24</v>
      </c>
      <c r="E7" s="133"/>
      <c r="F7" s="9"/>
      <c r="G7" s="16" t="s">
        <v>28</v>
      </c>
      <c r="H7" s="49">
        <v>36.380000000000003</v>
      </c>
      <c r="I7" s="15"/>
      <c r="J7" s="30"/>
    </row>
    <row r="8" spans="2:12" ht="15.75" thickBot="1" x14ac:dyDescent="0.3">
      <c r="B8" s="8"/>
      <c r="C8" s="16" t="s">
        <v>14</v>
      </c>
      <c r="D8" s="25">
        <f>IF(D7="Dept E&amp;G",503000,IF(D7="Grant",26583,1))</f>
        <v>26583</v>
      </c>
      <c r="E8" s="16" t="s">
        <v>15</v>
      </c>
      <c r="F8" s="25">
        <v>500100</v>
      </c>
      <c r="G8" s="16" t="s">
        <v>16</v>
      </c>
      <c r="H8" s="25">
        <f>D8</f>
        <v>26583</v>
      </c>
      <c r="I8" s="9"/>
      <c r="J8" s="30"/>
    </row>
    <row r="9" spans="2:12" ht="15.75" thickBot="1" x14ac:dyDescent="0.3">
      <c r="B9" s="8"/>
      <c r="C9" s="16" t="s">
        <v>17</v>
      </c>
      <c r="D9" s="35">
        <v>7711</v>
      </c>
      <c r="E9" s="16"/>
      <c r="F9" s="9"/>
      <c r="G9" s="16"/>
      <c r="H9" s="70"/>
      <c r="I9" s="9"/>
      <c r="J9" s="30"/>
    </row>
    <row r="10" spans="2:12" x14ac:dyDescent="0.25">
      <c r="B10" s="8"/>
      <c r="C10" s="16"/>
      <c r="D10" s="9"/>
      <c r="E10" s="16"/>
      <c r="F10" s="9"/>
      <c r="G10" s="16"/>
      <c r="H10" s="70"/>
      <c r="I10" s="9"/>
      <c r="J10" s="30"/>
    </row>
    <row r="11" spans="2:12" x14ac:dyDescent="0.25">
      <c r="B11" s="8"/>
      <c r="C11" s="16"/>
      <c r="D11" s="17" t="str">
        <f>IF(Request!E6="Y","Submit P-Card reconcilation form after purchase is completed",IF(Request!E6="N","Vendor Must UIN must be Set up"))</f>
        <v>Vendor Must UIN must be Set up</v>
      </c>
      <c r="E11" s="85"/>
      <c r="F11" s="84"/>
      <c r="G11" s="85"/>
      <c r="H11" s="86"/>
      <c r="I11" s="84"/>
      <c r="J11" s="30"/>
    </row>
    <row r="12" spans="2:12" x14ac:dyDescent="0.25">
      <c r="B12" s="8"/>
      <c r="C12" s="16"/>
      <c r="D12" s="9"/>
      <c r="E12" s="16"/>
      <c r="F12" s="9"/>
      <c r="G12" s="16"/>
      <c r="H12" s="70"/>
      <c r="I12" s="9"/>
      <c r="J12" s="30"/>
    </row>
    <row r="13" spans="2:12" ht="15.75" thickBot="1" x14ac:dyDescent="0.3">
      <c r="B13" s="8"/>
      <c r="C13" s="111" t="s">
        <v>3</v>
      </c>
      <c r="D13" s="111"/>
      <c r="E13" s="111"/>
      <c r="F13" s="111"/>
      <c r="G13" s="111"/>
      <c r="H13" s="111"/>
      <c r="I13" s="111"/>
      <c r="J13" s="60"/>
      <c r="K13" s="12"/>
      <c r="L13" s="12"/>
    </row>
    <row r="14" spans="2:12" ht="25.5" customHeight="1" thickBot="1" x14ac:dyDescent="0.3">
      <c r="B14" s="8"/>
      <c r="C14" s="122">
        <f>Request!C23</f>
        <v>0</v>
      </c>
      <c r="D14" s="123"/>
      <c r="E14" s="123"/>
      <c r="F14" s="123"/>
      <c r="G14" s="123"/>
      <c r="H14" s="123"/>
      <c r="I14" s="124"/>
      <c r="J14" s="61"/>
      <c r="K14" s="58"/>
      <c r="L14" s="58"/>
    </row>
    <row r="15" spans="2:12" ht="15.75" thickBot="1" x14ac:dyDescent="0.3">
      <c r="B15" s="8"/>
      <c r="C15" s="16"/>
      <c r="D15" s="9"/>
      <c r="E15" s="9"/>
      <c r="F15" s="9"/>
      <c r="G15" s="9"/>
      <c r="H15" s="70"/>
      <c r="I15" s="9"/>
      <c r="J15" s="34"/>
      <c r="K15" s="9"/>
      <c r="L15" s="9"/>
    </row>
    <row r="16" spans="2:12" ht="47.25" customHeight="1" x14ac:dyDescent="0.25">
      <c r="B16" s="8"/>
      <c r="C16" s="37"/>
      <c r="D16" s="38" t="s">
        <v>18</v>
      </c>
      <c r="E16" s="38"/>
      <c r="F16" s="38"/>
      <c r="G16" s="38"/>
      <c r="H16" s="39" t="s">
        <v>19</v>
      </c>
      <c r="I16" s="40"/>
      <c r="J16" s="30"/>
    </row>
    <row r="17" spans="2:10" x14ac:dyDescent="0.25">
      <c r="B17" s="8"/>
      <c r="C17" s="41"/>
      <c r="D17" s="130" t="s">
        <v>20</v>
      </c>
      <c r="E17" s="130"/>
      <c r="F17" s="42"/>
      <c r="G17" s="42"/>
      <c r="H17" s="73" t="s">
        <v>21</v>
      </c>
      <c r="I17" s="43"/>
      <c r="J17" s="30"/>
    </row>
    <row r="18" spans="2:10" ht="9.75" customHeight="1" x14ac:dyDescent="0.25">
      <c r="B18" s="8"/>
      <c r="C18" s="41"/>
      <c r="D18" s="42"/>
      <c r="E18" s="42"/>
      <c r="F18" s="42"/>
      <c r="G18" s="42"/>
      <c r="H18" s="73"/>
      <c r="I18" s="43"/>
      <c r="J18" s="30"/>
    </row>
    <row r="19" spans="2:10" x14ac:dyDescent="0.25">
      <c r="B19" s="8"/>
      <c r="C19" s="41"/>
      <c r="D19" s="42"/>
      <c r="E19" s="42"/>
      <c r="F19" s="42"/>
      <c r="G19" s="42"/>
      <c r="H19" s="73"/>
      <c r="I19" s="43"/>
      <c r="J19" s="30"/>
    </row>
    <row r="20" spans="2:10" x14ac:dyDescent="0.25">
      <c r="B20" s="8"/>
      <c r="C20" s="44"/>
      <c r="D20" s="126" t="str">
        <f>IF(H7&gt;300,"___________________________","")</f>
        <v/>
      </c>
      <c r="E20" s="126"/>
      <c r="F20" s="126"/>
      <c r="G20" s="42"/>
      <c r="H20" s="73" t="str">
        <f>IF(H7&gt;300,"__/__/__","")</f>
        <v/>
      </c>
      <c r="I20" s="43"/>
      <c r="J20" s="30"/>
    </row>
    <row r="21" spans="2:10" x14ac:dyDescent="0.25">
      <c r="B21" s="8"/>
      <c r="C21" s="44"/>
      <c r="D21" s="130" t="str">
        <f>IF(H7&gt;300,"Dean","")</f>
        <v/>
      </c>
      <c r="E21" s="130"/>
      <c r="F21" s="42"/>
      <c r="G21" s="42"/>
      <c r="H21" s="73" t="str">
        <f>IF(H7&gt;300,"Date","")</f>
        <v/>
      </c>
      <c r="I21" s="43"/>
      <c r="J21" s="30"/>
    </row>
    <row r="22" spans="2:10" x14ac:dyDescent="0.25">
      <c r="B22" s="8"/>
      <c r="C22" s="127" t="str">
        <f>IF(H7&gt;300, "Dean must Approve all Pcard Purchases above $300","")</f>
        <v/>
      </c>
      <c r="D22" s="128"/>
      <c r="E22" s="128"/>
      <c r="F22" s="128"/>
      <c r="G22" s="128"/>
      <c r="H22" s="128"/>
      <c r="I22" s="129"/>
      <c r="J22" s="30"/>
    </row>
    <row r="23" spans="2:10" ht="15.75" thickBot="1" x14ac:dyDescent="0.3">
      <c r="B23" s="8"/>
      <c r="C23" s="65"/>
      <c r="D23" s="66"/>
      <c r="E23" s="66"/>
      <c r="F23" s="45"/>
      <c r="G23" s="45"/>
      <c r="H23" s="66"/>
      <c r="I23" s="46"/>
      <c r="J23" s="30"/>
    </row>
    <row r="24" spans="2:10" ht="15.75" thickBot="1" x14ac:dyDescent="0.3">
      <c r="B24" s="55"/>
      <c r="C24" s="20"/>
      <c r="D24" s="20"/>
      <c r="E24" s="20"/>
      <c r="F24" s="20"/>
      <c r="G24" s="20"/>
      <c r="H24" s="20"/>
      <c r="I24" s="20"/>
      <c r="J24" s="31"/>
    </row>
    <row r="25" spans="2:10" x14ac:dyDescent="0.25">
      <c r="C25" s="9"/>
      <c r="D25" s="9"/>
      <c r="E25" s="9"/>
      <c r="F25" s="9"/>
      <c r="G25" s="9"/>
      <c r="H25" s="9"/>
      <c r="I25" s="9"/>
    </row>
    <row r="26" spans="2:10" x14ac:dyDescent="0.25">
      <c r="C26" s="9"/>
      <c r="D26" s="9"/>
      <c r="E26" s="9"/>
      <c r="F26" s="9"/>
      <c r="G26" s="9"/>
      <c r="H26" s="9"/>
      <c r="I26" s="9"/>
    </row>
    <row r="27" spans="2:10" x14ac:dyDescent="0.25">
      <c r="C27" s="9"/>
      <c r="D27" s="9"/>
      <c r="E27" s="9"/>
      <c r="F27" s="9"/>
      <c r="G27" s="9"/>
      <c r="H27" s="9"/>
      <c r="I27" s="9"/>
    </row>
    <row r="28" spans="2:10" x14ac:dyDescent="0.25">
      <c r="C28" s="9"/>
      <c r="D28" s="9"/>
      <c r="E28" s="9"/>
      <c r="F28" s="9"/>
      <c r="G28" s="9"/>
      <c r="H28" s="9"/>
      <c r="I28" s="9"/>
    </row>
    <row r="29" spans="2:10" x14ac:dyDescent="0.25">
      <c r="C29" s="1"/>
      <c r="D29" s="1"/>
      <c r="E29" s="1"/>
      <c r="F29" s="1"/>
      <c r="G29" s="1"/>
      <c r="H29" s="1"/>
      <c r="I29" s="1"/>
    </row>
    <row r="30" spans="2:10" x14ac:dyDescent="0.25">
      <c r="C30" s="1"/>
      <c r="D30" s="1"/>
      <c r="E30" s="1"/>
      <c r="F30" s="1"/>
      <c r="G30" s="1"/>
      <c r="H30" s="1"/>
      <c r="I30" s="1"/>
    </row>
    <row r="31" spans="2:10" x14ac:dyDescent="0.25">
      <c r="C31" s="1"/>
      <c r="D31" s="1"/>
      <c r="E31" s="1"/>
      <c r="F31" s="1"/>
      <c r="G31" s="1"/>
      <c r="H31" s="1"/>
      <c r="I31" s="1"/>
    </row>
    <row r="32" spans="2:10" x14ac:dyDescent="0.25">
      <c r="C32" s="1"/>
      <c r="D32" s="1"/>
      <c r="E32" s="1"/>
      <c r="F32" s="1"/>
      <c r="G32" s="1"/>
      <c r="H32" s="1"/>
      <c r="I32" s="1"/>
    </row>
    <row r="33" spans="3:9" x14ac:dyDescent="0.25">
      <c r="C33" s="1"/>
      <c r="D33" s="1"/>
      <c r="E33" s="1"/>
      <c r="F33" s="1"/>
      <c r="G33" s="1"/>
      <c r="H33" s="1"/>
      <c r="I33" s="1"/>
    </row>
    <row r="34" spans="3:9" x14ac:dyDescent="0.25">
      <c r="C34" s="1"/>
      <c r="D34" s="1"/>
      <c r="E34" s="1"/>
      <c r="F34" s="1"/>
      <c r="G34" s="1"/>
      <c r="H34" s="1"/>
      <c r="I34" s="1"/>
    </row>
    <row r="35" spans="3:9" x14ac:dyDescent="0.25">
      <c r="C35" s="1"/>
      <c r="D35" s="1"/>
      <c r="E35" s="1"/>
      <c r="F35" s="1"/>
      <c r="G35" s="1"/>
      <c r="H35" s="1"/>
      <c r="I35" s="1"/>
    </row>
    <row r="36" spans="3:9" x14ac:dyDescent="0.25">
      <c r="C36" s="1"/>
      <c r="D36" s="1"/>
      <c r="E36" s="1"/>
      <c r="F36" s="1"/>
      <c r="G36" s="1"/>
      <c r="H36" s="1"/>
      <c r="I36" s="1"/>
    </row>
    <row r="37" spans="3:9" x14ac:dyDescent="0.25">
      <c r="C37" s="1"/>
      <c r="D37" s="1"/>
      <c r="E37" s="1"/>
      <c r="F37" s="1"/>
      <c r="G37" s="1"/>
      <c r="H37" s="1"/>
      <c r="I37" s="1"/>
    </row>
    <row r="38" spans="3:9" x14ac:dyDescent="0.25">
      <c r="C38" s="1"/>
      <c r="D38" s="1"/>
      <c r="E38" s="1"/>
      <c r="F38" s="1"/>
      <c r="G38" s="1"/>
      <c r="H38" s="1"/>
      <c r="I38" s="1"/>
    </row>
    <row r="39" spans="3:9" x14ac:dyDescent="0.25">
      <c r="C39" s="1"/>
      <c r="D39" s="1"/>
      <c r="E39" s="1"/>
      <c r="F39" s="1"/>
      <c r="G39" s="1"/>
      <c r="H39" s="1"/>
      <c r="I39" s="1"/>
    </row>
    <row r="40" spans="3:9" x14ac:dyDescent="0.25">
      <c r="C40" s="1"/>
      <c r="D40" s="1"/>
      <c r="E40" s="1"/>
      <c r="F40" s="1"/>
      <c r="G40" s="1"/>
      <c r="H40" s="1"/>
      <c r="I40" s="1"/>
    </row>
    <row r="41" spans="3:9" x14ac:dyDescent="0.25">
      <c r="C41" s="1"/>
      <c r="D41" s="1"/>
      <c r="E41" s="1"/>
      <c r="F41" s="1"/>
      <c r="G41" s="1"/>
      <c r="H41" s="1"/>
      <c r="I41" s="1"/>
    </row>
    <row r="42" spans="3:9" x14ac:dyDescent="0.25">
      <c r="C42" s="1"/>
      <c r="D42" s="1"/>
      <c r="E42" s="1"/>
      <c r="F42" s="1"/>
      <c r="G42" s="1"/>
      <c r="H42" s="1"/>
      <c r="I42" s="1"/>
    </row>
    <row r="43" spans="3:9" x14ac:dyDescent="0.25">
      <c r="C43" s="1"/>
      <c r="D43" s="1"/>
      <c r="E43" s="1"/>
      <c r="F43" s="1"/>
      <c r="G43" s="1"/>
      <c r="H43" s="1"/>
      <c r="I43" s="1"/>
    </row>
    <row r="44" spans="3:9" x14ac:dyDescent="0.25">
      <c r="C44" s="1"/>
      <c r="D44" s="1"/>
      <c r="E44" s="1"/>
      <c r="F44" s="1"/>
      <c r="G44" s="1"/>
      <c r="H44" s="1"/>
      <c r="I44" s="1"/>
    </row>
    <row r="45" spans="3:9" x14ac:dyDescent="0.25">
      <c r="C45" s="1"/>
      <c r="D45" s="1"/>
      <c r="E45" s="1"/>
      <c r="F45" s="1"/>
      <c r="G45" s="1"/>
      <c r="H45" s="1"/>
      <c r="I45" s="1"/>
    </row>
    <row r="46" spans="3:9" x14ac:dyDescent="0.25">
      <c r="C46" s="1"/>
      <c r="D46" s="1"/>
      <c r="E46" s="1"/>
      <c r="F46" s="1"/>
      <c r="G46" s="1"/>
      <c r="H46" s="1"/>
      <c r="I46" s="1"/>
    </row>
    <row r="47" spans="3:9" x14ac:dyDescent="0.25">
      <c r="C47" s="1"/>
      <c r="D47" s="1"/>
      <c r="E47" s="1"/>
      <c r="F47" s="1"/>
      <c r="G47" s="1"/>
      <c r="H47" s="1"/>
      <c r="I47" s="1"/>
    </row>
    <row r="82" spans="1:2" x14ac:dyDescent="0.25">
      <c r="A82" s="47"/>
      <c r="B82" s="47"/>
    </row>
    <row r="83" spans="1:2" x14ac:dyDescent="0.25">
      <c r="A83" s="48"/>
      <c r="B83" s="47"/>
    </row>
    <row r="84" spans="1:2" x14ac:dyDescent="0.25">
      <c r="A84" s="47" t="s">
        <v>2</v>
      </c>
      <c r="B84" s="47"/>
    </row>
    <row r="85" spans="1:2" x14ac:dyDescent="0.25">
      <c r="A85" s="47" t="s">
        <v>11</v>
      </c>
      <c r="B85" s="47"/>
    </row>
    <row r="86" spans="1:2" x14ac:dyDescent="0.25">
      <c r="A86" s="47"/>
      <c r="B86" s="47"/>
    </row>
    <row r="87" spans="1:2" x14ac:dyDescent="0.25">
      <c r="A87" s="47"/>
      <c r="B87" s="47"/>
    </row>
    <row r="88" spans="1:2" x14ac:dyDescent="0.25">
      <c r="A88" s="47"/>
      <c r="B88" s="47"/>
    </row>
    <row r="89" spans="1:2" x14ac:dyDescent="0.25">
      <c r="A89" s="47" t="s">
        <v>22</v>
      </c>
      <c r="B89" s="47"/>
    </row>
    <row r="90" spans="1:2" x14ac:dyDescent="0.25">
      <c r="A90" s="47" t="s">
        <v>13</v>
      </c>
      <c r="B90" s="47"/>
    </row>
    <row r="91" spans="1:2" x14ac:dyDescent="0.25">
      <c r="A91" s="47" t="s">
        <v>23</v>
      </c>
      <c r="B91" s="47"/>
    </row>
    <row r="92" spans="1:2" x14ac:dyDescent="0.25">
      <c r="A92" s="47" t="s">
        <v>24</v>
      </c>
      <c r="B92" s="47"/>
    </row>
    <row r="93" spans="1:2" x14ac:dyDescent="0.25">
      <c r="A93" s="47" t="s">
        <v>25</v>
      </c>
      <c r="B93" s="47"/>
    </row>
    <row r="94" spans="1:2" x14ac:dyDescent="0.25">
      <c r="A94" s="48" t="s">
        <v>26</v>
      </c>
      <c r="B94" s="47"/>
    </row>
  </sheetData>
  <mergeCells count="10">
    <mergeCell ref="D2:H2"/>
    <mergeCell ref="D20:F20"/>
    <mergeCell ref="C13:I13"/>
    <mergeCell ref="C22:I22"/>
    <mergeCell ref="D17:E17"/>
    <mergeCell ref="D21:E21"/>
    <mergeCell ref="D3:H3"/>
    <mergeCell ref="D7:E7"/>
    <mergeCell ref="E5:H5"/>
    <mergeCell ref="C14:I14"/>
  </mergeCells>
  <dataValidations xWindow="281" yWindow="357" count="3">
    <dataValidation type="list" allowBlank="1" showInputMessage="1" showErrorMessage="1" promptTitle="Please select" prompt="from the List" sqref="E6">
      <formula1>$A$84:$A$85</formula1>
    </dataValidation>
    <dataValidation type="list" allowBlank="1" showInputMessage="1" showErrorMessage="1" promptTitle="Please Select" prompt="from the list" sqref="H6">
      <formula1>$A$89:$A$93</formula1>
    </dataValidation>
    <dataValidation type="list" allowBlank="1" showInputMessage="1" showErrorMessage="1" errorTitle="null" error="You must select one from the list" promptTitle="Please Select" prompt="from the List" sqref="D7:E7">
      <formula1>$A$89:$A$94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activeCell="R23" sqref="R23"/>
    </sheetView>
  </sheetViews>
  <sheetFormatPr defaultRowHeight="15" x14ac:dyDescent="0.25"/>
  <cols>
    <col min="2" max="2" width="3.5703125" customWidth="1"/>
    <col min="3" max="3" width="18.85546875" customWidth="1"/>
    <col min="4" max="4" width="14.42578125" customWidth="1"/>
    <col min="5" max="5" width="4.42578125" customWidth="1"/>
    <col min="6" max="6" width="6.140625" customWidth="1"/>
    <col min="7" max="7" width="12.5703125" customWidth="1"/>
    <col min="8" max="8" width="1.7109375" customWidth="1"/>
    <col min="9" max="9" width="2.42578125" customWidth="1"/>
    <col min="10" max="11" width="10.42578125" customWidth="1"/>
    <col min="12" max="12" width="8.42578125" style="9" customWidth="1"/>
  </cols>
  <sheetData>
    <row r="1" spans="1:13" ht="15.75" thickBot="1" x14ac:dyDescent="0.3">
      <c r="C1" s="15"/>
      <c r="D1" s="15"/>
      <c r="E1" s="15"/>
      <c r="F1" s="15"/>
      <c r="G1" s="15"/>
      <c r="H1" s="15"/>
      <c r="I1" s="15"/>
      <c r="J1" s="15"/>
      <c r="K1" s="15"/>
    </row>
    <row r="2" spans="1:13" x14ac:dyDescent="0.25">
      <c r="A2" s="15"/>
      <c r="B2" s="50"/>
      <c r="C2" s="51"/>
      <c r="D2" s="51"/>
      <c r="E2" s="51"/>
      <c r="F2" s="51"/>
      <c r="G2" s="51"/>
      <c r="H2" s="51"/>
      <c r="I2" s="51"/>
      <c r="J2" s="51"/>
      <c r="K2" s="51"/>
      <c r="L2" s="33"/>
      <c r="M2" s="15"/>
    </row>
    <row r="3" spans="1:13" ht="18.75" x14ac:dyDescent="0.3">
      <c r="A3" s="15"/>
      <c r="B3" s="8"/>
      <c r="C3" s="140" t="s">
        <v>42</v>
      </c>
      <c r="D3" s="140"/>
      <c r="E3" s="140"/>
      <c r="F3" s="140"/>
      <c r="G3" s="140"/>
      <c r="H3" s="140"/>
      <c r="I3" s="140"/>
      <c r="J3" s="140"/>
      <c r="K3" s="140"/>
      <c r="L3" s="75"/>
      <c r="M3" s="15"/>
    </row>
    <row r="4" spans="1:13" ht="18.75" x14ac:dyDescent="0.3">
      <c r="A4" s="15"/>
      <c r="B4" s="8"/>
      <c r="C4" s="77"/>
      <c r="D4" s="77"/>
      <c r="E4" s="77"/>
      <c r="F4" s="77"/>
      <c r="G4" s="77"/>
      <c r="H4" s="77"/>
      <c r="I4" s="77"/>
      <c r="J4" s="77"/>
      <c r="K4" s="77"/>
      <c r="L4" s="75"/>
      <c r="M4" s="15"/>
    </row>
    <row r="5" spans="1:13" ht="15.75" thickBot="1" x14ac:dyDescent="0.3">
      <c r="A5" s="15"/>
      <c r="B5" s="8"/>
      <c r="C5" s="134"/>
      <c r="D5" s="134"/>
      <c r="E5" s="134"/>
      <c r="F5" s="134"/>
      <c r="G5" s="134"/>
      <c r="H5" s="134"/>
      <c r="I5" s="134"/>
      <c r="J5" s="134"/>
      <c r="K5" s="134"/>
      <c r="L5" s="135"/>
      <c r="M5" s="15"/>
    </row>
    <row r="6" spans="1:13" ht="15.75" thickBot="1" x14ac:dyDescent="0.3">
      <c r="A6" s="15"/>
      <c r="B6" s="8"/>
      <c r="C6" s="136" t="s">
        <v>29</v>
      </c>
      <c r="D6" s="136"/>
      <c r="E6" s="52">
        <f>Request!E8</f>
        <v>0</v>
      </c>
      <c r="F6" s="81"/>
      <c r="G6" s="53"/>
      <c r="H6" s="11"/>
      <c r="I6" s="15"/>
      <c r="J6" s="15"/>
      <c r="K6" s="15"/>
      <c r="L6" s="54"/>
      <c r="M6" s="15"/>
    </row>
    <row r="7" spans="1:13" ht="15.75" thickBot="1" x14ac:dyDescent="0.3">
      <c r="A7" s="15"/>
      <c r="B7" s="8"/>
      <c r="C7" s="76"/>
      <c r="D7" s="76"/>
      <c r="E7" s="11"/>
      <c r="F7" s="11"/>
      <c r="G7" s="11"/>
      <c r="H7" s="11"/>
      <c r="I7" s="15"/>
      <c r="J7" s="15"/>
      <c r="K7" s="15"/>
      <c r="L7" s="54"/>
      <c r="M7" s="15"/>
    </row>
    <row r="8" spans="1:13" ht="15.75" thickBot="1" x14ac:dyDescent="0.3">
      <c r="A8" s="15"/>
      <c r="B8" s="8"/>
      <c r="C8" s="15"/>
      <c r="D8" s="76" t="s">
        <v>30</v>
      </c>
      <c r="E8" s="137" t="s">
        <v>45</v>
      </c>
      <c r="F8" s="138"/>
      <c r="G8" s="139"/>
      <c r="H8" s="15"/>
      <c r="I8" s="15"/>
      <c r="J8" s="15"/>
      <c r="K8" s="15"/>
      <c r="L8" s="34"/>
      <c r="M8" s="15"/>
    </row>
    <row r="9" spans="1:13" ht="15.75" thickBot="1" x14ac:dyDescent="0.3">
      <c r="A9" s="15"/>
      <c r="B9" s="8"/>
      <c r="C9" s="15"/>
      <c r="D9" s="76"/>
      <c r="E9" s="70"/>
      <c r="F9" s="70"/>
      <c r="G9" s="15"/>
      <c r="H9" s="15"/>
      <c r="I9" s="15"/>
      <c r="J9" s="15"/>
      <c r="K9" s="15"/>
      <c r="L9" s="34"/>
      <c r="M9" s="15"/>
    </row>
    <row r="10" spans="1:13" ht="15.75" thickBot="1" x14ac:dyDescent="0.3">
      <c r="A10" s="15"/>
      <c r="B10" s="8"/>
      <c r="C10" s="15"/>
      <c r="D10" s="76" t="s">
        <v>38</v>
      </c>
      <c r="E10" s="132">
        <f>Approvals!H7</f>
        <v>36.380000000000003</v>
      </c>
      <c r="F10" s="133"/>
      <c r="G10" s="15"/>
      <c r="H10" s="15"/>
      <c r="I10" s="15"/>
      <c r="J10" s="15"/>
      <c r="K10" s="15"/>
      <c r="L10" s="34"/>
      <c r="M10" s="15"/>
    </row>
    <row r="11" spans="1:13" x14ac:dyDescent="0.25">
      <c r="A11" s="15"/>
      <c r="B11" s="8"/>
      <c r="C11" s="15"/>
      <c r="D11" s="79"/>
      <c r="E11" s="78"/>
      <c r="F11" s="78"/>
      <c r="G11" s="15"/>
      <c r="H11" s="15"/>
      <c r="I11" s="15"/>
      <c r="J11" s="15"/>
      <c r="K11" s="15"/>
      <c r="L11" s="34"/>
      <c r="M11" s="15"/>
    </row>
    <row r="12" spans="1:13" x14ac:dyDescent="0.25">
      <c r="A12" s="15"/>
      <c r="B12" s="8"/>
      <c r="C12" s="15"/>
      <c r="D12" s="79"/>
      <c r="E12" s="78"/>
      <c r="F12" s="78"/>
      <c r="G12" s="15"/>
      <c r="H12" s="15"/>
      <c r="I12" s="15"/>
      <c r="J12" s="15"/>
      <c r="K12" s="15"/>
      <c r="L12" s="34"/>
      <c r="M12" s="15"/>
    </row>
    <row r="13" spans="1:13" x14ac:dyDescent="0.25">
      <c r="A13" s="15"/>
      <c r="B13" s="8"/>
      <c r="C13" s="15"/>
      <c r="D13" s="79"/>
      <c r="E13" s="78"/>
      <c r="F13" s="78"/>
      <c r="G13" s="15"/>
      <c r="H13" s="15"/>
      <c r="I13" s="15"/>
      <c r="J13" s="15"/>
      <c r="K13" s="15"/>
      <c r="L13" s="34"/>
      <c r="M13" s="15"/>
    </row>
    <row r="14" spans="1:13" x14ac:dyDescent="0.25">
      <c r="A14" s="15"/>
      <c r="B14" s="8"/>
      <c r="C14" s="15"/>
      <c r="D14" s="76"/>
      <c r="E14" s="70"/>
      <c r="F14" s="70"/>
      <c r="G14" s="15"/>
      <c r="H14" s="15"/>
      <c r="I14" s="15"/>
      <c r="J14" s="15"/>
      <c r="K14" s="15"/>
      <c r="L14" s="34"/>
      <c r="M14" s="15"/>
    </row>
    <row r="15" spans="1:13" ht="15.75" thickBot="1" x14ac:dyDescent="0.3">
      <c r="A15" s="15"/>
      <c r="B15" s="8"/>
      <c r="C15" s="145" t="s">
        <v>41</v>
      </c>
      <c r="D15" s="145"/>
      <c r="E15" s="145"/>
      <c r="F15" s="145"/>
      <c r="G15" s="145"/>
      <c r="H15" s="145"/>
      <c r="I15" s="145"/>
      <c r="J15" s="69"/>
      <c r="K15" s="69"/>
      <c r="L15" s="64"/>
      <c r="M15" s="15"/>
    </row>
    <row r="16" spans="1:13" ht="18.75" customHeight="1" thickBot="1" x14ac:dyDescent="0.3">
      <c r="A16" s="15"/>
      <c r="B16" s="8"/>
      <c r="C16" s="146">
        <f>Request!C23</f>
        <v>0</v>
      </c>
      <c r="D16" s="147"/>
      <c r="E16" s="147"/>
      <c r="F16" s="147"/>
      <c r="G16" s="147"/>
      <c r="H16" s="147"/>
      <c r="I16" s="147"/>
      <c r="J16" s="83"/>
      <c r="K16" s="58"/>
      <c r="L16" s="61"/>
      <c r="M16" s="15"/>
    </row>
    <row r="17" spans="1:13" ht="15.75" thickBot="1" x14ac:dyDescent="0.3">
      <c r="A17" s="15"/>
      <c r="B17" s="8"/>
      <c r="C17" s="59"/>
      <c r="D17" s="59"/>
      <c r="E17" s="59"/>
      <c r="F17" s="59"/>
      <c r="G17" s="59"/>
      <c r="H17" s="59"/>
      <c r="I17" s="59"/>
      <c r="J17" s="59"/>
      <c r="K17" s="59"/>
      <c r="L17" s="62"/>
      <c r="M17" s="15"/>
    </row>
    <row r="18" spans="1:13" ht="15.75" thickBot="1" x14ac:dyDescent="0.3">
      <c r="A18" s="15"/>
      <c r="B18" s="8"/>
      <c r="C18" s="76" t="s">
        <v>31</v>
      </c>
      <c r="D18" s="141" t="s">
        <v>37</v>
      </c>
      <c r="E18" s="139"/>
      <c r="F18" s="15"/>
      <c r="G18" s="15"/>
      <c r="H18" s="15"/>
      <c r="I18" s="15"/>
      <c r="J18" s="15"/>
      <c r="K18" s="15"/>
      <c r="L18" s="34"/>
      <c r="M18" s="15"/>
    </row>
    <row r="19" spans="1:13" x14ac:dyDescent="0.25">
      <c r="A19" s="15"/>
      <c r="B19" s="8"/>
      <c r="C19" s="76"/>
      <c r="D19" s="70"/>
      <c r="E19" s="70"/>
      <c r="F19" s="16"/>
      <c r="G19" s="70"/>
      <c r="H19" s="15"/>
      <c r="I19" s="15"/>
      <c r="J19" s="15"/>
      <c r="K19" s="15"/>
      <c r="L19" s="34"/>
      <c r="M19" s="15"/>
    </row>
    <row r="20" spans="1:13" ht="15.75" thickBot="1" x14ac:dyDescent="0.3">
      <c r="A20" s="15"/>
      <c r="B20" s="8"/>
      <c r="C20" s="56"/>
      <c r="D20" s="15"/>
      <c r="E20" s="15"/>
      <c r="F20" s="67" t="str">
        <f>IF(G19&gt;(E10*1.1),"Return to Chair for Updated Approval","")</f>
        <v/>
      </c>
      <c r="G20" s="15"/>
      <c r="H20" s="15"/>
      <c r="I20" s="15"/>
      <c r="J20" s="15"/>
      <c r="K20" s="15"/>
      <c r="L20" s="34"/>
      <c r="M20" s="15"/>
    </row>
    <row r="21" spans="1:13" ht="15.75" thickBot="1" x14ac:dyDescent="0.3">
      <c r="A21" s="15"/>
      <c r="B21" s="8"/>
      <c r="C21" s="76" t="s">
        <v>14</v>
      </c>
      <c r="D21" s="25">
        <f>Approvals!D8</f>
        <v>26583</v>
      </c>
      <c r="E21" s="15"/>
      <c r="F21" s="76" t="s">
        <v>32</v>
      </c>
      <c r="G21" s="25">
        <f>Approvals!F8</f>
        <v>500100</v>
      </c>
      <c r="H21" s="15"/>
      <c r="I21" s="76"/>
      <c r="J21" s="76" t="s">
        <v>33</v>
      </c>
      <c r="K21" s="25">
        <f>Approvals!D9</f>
        <v>7711</v>
      </c>
      <c r="L21" s="34"/>
      <c r="M21" s="15"/>
    </row>
    <row r="22" spans="1:13" x14ac:dyDescent="0.25">
      <c r="A22" s="15"/>
      <c r="B22" s="8"/>
      <c r="C22" s="79"/>
      <c r="D22" s="78"/>
      <c r="E22" s="15"/>
      <c r="F22" s="79"/>
      <c r="G22" s="78"/>
      <c r="H22" s="15"/>
      <c r="I22" s="79"/>
      <c r="J22" s="79"/>
      <c r="K22" s="78"/>
      <c r="L22" s="34"/>
      <c r="M22" s="15"/>
    </row>
    <row r="23" spans="1:13" x14ac:dyDescent="0.25">
      <c r="A23" s="15"/>
      <c r="B23" s="8"/>
      <c r="C23" s="79"/>
      <c r="D23" s="78"/>
      <c r="E23" s="15"/>
      <c r="F23" s="79"/>
      <c r="G23" s="78"/>
      <c r="H23" s="15"/>
      <c r="I23" s="79"/>
      <c r="J23" s="79"/>
      <c r="K23" s="78"/>
      <c r="L23" s="34"/>
      <c r="M23" s="15"/>
    </row>
    <row r="24" spans="1:13" x14ac:dyDescent="0.25">
      <c r="A24" s="15"/>
      <c r="B24" s="8"/>
      <c r="C24" s="56"/>
      <c r="D24" s="15"/>
      <c r="E24" s="15"/>
      <c r="F24" s="15"/>
      <c r="G24" s="15"/>
      <c r="H24" s="15"/>
      <c r="I24" s="15"/>
      <c r="J24" s="15"/>
      <c r="K24" s="15"/>
      <c r="L24" s="34"/>
      <c r="M24" s="15"/>
    </row>
    <row r="25" spans="1:13" ht="15.75" thickBot="1" x14ac:dyDescent="0.3">
      <c r="A25" s="15"/>
      <c r="B25" s="8"/>
      <c r="C25" s="56"/>
      <c r="D25" s="15"/>
      <c r="E25" s="15"/>
      <c r="F25" s="15"/>
      <c r="G25" s="15"/>
      <c r="H25" s="15"/>
      <c r="I25" s="15"/>
      <c r="J25" s="15"/>
      <c r="K25" s="15"/>
      <c r="L25" s="34"/>
      <c r="M25" s="15"/>
    </row>
    <row r="26" spans="1:13" ht="15.75" thickBot="1" x14ac:dyDescent="0.3">
      <c r="A26" s="15"/>
      <c r="B26" s="8"/>
      <c r="C26" s="76" t="s">
        <v>34</v>
      </c>
      <c r="D26" s="142" t="s">
        <v>39</v>
      </c>
      <c r="E26" s="143"/>
      <c r="F26" s="144"/>
      <c r="G26" s="148" t="s">
        <v>35</v>
      </c>
      <c r="H26" s="149"/>
      <c r="I26" s="150"/>
      <c r="J26" s="63">
        <f ca="1">TODAY()</f>
        <v>42234</v>
      </c>
      <c r="K26" s="70"/>
      <c r="L26" s="34"/>
      <c r="M26" s="15"/>
    </row>
    <row r="27" spans="1:13" x14ac:dyDescent="0.25">
      <c r="A27" s="15"/>
      <c r="B27" s="8"/>
      <c r="E27" s="15"/>
      <c r="F27" s="15"/>
      <c r="G27" s="15"/>
      <c r="H27" s="15"/>
      <c r="I27" s="15"/>
      <c r="J27" s="15"/>
      <c r="K27" s="15"/>
      <c r="L27" s="34"/>
      <c r="M27" s="15"/>
    </row>
    <row r="28" spans="1:13" ht="15.75" thickBot="1" x14ac:dyDescent="0.3">
      <c r="A28" s="15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34"/>
      <c r="M28" s="15"/>
    </row>
    <row r="29" spans="1:13" ht="15.75" thickBot="1" x14ac:dyDescent="0.3">
      <c r="A29" s="15"/>
      <c r="B29" s="8"/>
      <c r="C29" s="79" t="s">
        <v>44</v>
      </c>
      <c r="D29" s="89" t="s">
        <v>46</v>
      </c>
      <c r="E29" s="90"/>
      <c r="F29" s="90"/>
      <c r="G29" s="90"/>
      <c r="H29" s="90"/>
      <c r="I29" s="90"/>
      <c r="J29" s="90"/>
      <c r="K29" s="91"/>
      <c r="L29" s="34"/>
      <c r="M29" s="15"/>
    </row>
    <row r="30" spans="1:13" x14ac:dyDescent="0.25">
      <c r="A30" s="15"/>
      <c r="B30" s="8"/>
      <c r="C30" s="15"/>
      <c r="D30" s="15"/>
      <c r="E30" s="15"/>
      <c r="F30" s="15"/>
      <c r="G30" s="15"/>
      <c r="H30" s="15"/>
      <c r="I30" s="15"/>
      <c r="J30" s="15"/>
      <c r="K30" s="15"/>
      <c r="L30" s="34"/>
      <c r="M30" s="15"/>
    </row>
    <row r="31" spans="1:13" ht="15.75" thickBot="1" x14ac:dyDescent="0.3">
      <c r="B31" s="55"/>
      <c r="C31" s="19"/>
      <c r="D31" s="19"/>
      <c r="E31" s="19"/>
      <c r="F31" s="19"/>
      <c r="G31" s="19"/>
      <c r="H31" s="19"/>
      <c r="I31" s="19"/>
      <c r="J31" s="19"/>
      <c r="K31" s="19"/>
      <c r="L31" s="36"/>
    </row>
  </sheetData>
  <mergeCells count="11">
    <mergeCell ref="C5:L5"/>
    <mergeCell ref="C6:D6"/>
    <mergeCell ref="E8:G8"/>
    <mergeCell ref="C3:K3"/>
    <mergeCell ref="D29:K29"/>
    <mergeCell ref="D18:E18"/>
    <mergeCell ref="D26:F26"/>
    <mergeCell ref="C15:I15"/>
    <mergeCell ref="C16:I16"/>
    <mergeCell ref="E10:F10"/>
    <mergeCell ref="G26:I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Request</vt:lpstr>
      <vt:lpstr>Approvals</vt:lpstr>
      <vt:lpstr>Reconcile</vt:lpstr>
      <vt:lpstr>Request!Yn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Webadmin</dc:creator>
  <cp:lastModifiedBy>rkenny</cp:lastModifiedBy>
  <dcterms:created xsi:type="dcterms:W3CDTF">2015-06-03T14:45:42Z</dcterms:created>
  <dcterms:modified xsi:type="dcterms:W3CDTF">2015-08-18T13:06:18Z</dcterms:modified>
</cp:coreProperties>
</file>